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 tabRatio="500" activeTab="1"/>
  </bookViews>
  <sheets>
    <sheet name="综合奖学金" sheetId="1" r:id="rId1"/>
    <sheet name="个人、集体奖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<sst xmlns="http://schemas.openxmlformats.org/spreadsheetml/2006/main" count="47" uniqueCount="42">
  <si>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r>
      <rPr>
        <b/>
        <sz val="18"/>
        <color rgb="FF000000"/>
        <rFont val="宋体"/>
        <charset val="134"/>
      </rPr>
      <t>2025-2026</t>
    </r>
    <r>
      <rPr>
        <b/>
        <sz val="18"/>
        <color rgb="FF000000"/>
        <rFont val="Source Han Sans SC"/>
        <charset val="134"/>
      </rPr>
      <t>学年综合奖学金名额分配表</t>
    </r>
  </si>
  <si>
    <t xml:space="preserve">部门：学生工作部                </t>
  </si>
  <si>
    <t>项目</t>
  </si>
  <si>
    <t>商学院
（1650人）</t>
  </si>
  <si>
    <t>社会发展学院  （1164人）</t>
  </si>
  <si>
    <t>文学与传播学院（1623人）</t>
  </si>
  <si>
    <t>美术与设计学院 （1010人）</t>
  </si>
  <si>
    <t>音乐与舞蹈学院（615人）</t>
  </si>
  <si>
    <t>信息科学与工程学院（1311人）</t>
  </si>
  <si>
    <t>旅游与航空管理学院（723人）</t>
  </si>
  <si>
    <t>评奖比例</t>
  </si>
  <si>
    <t>特等奖学金
（￥3000）</t>
  </si>
  <si>
    <t>参评学生总人数2‰</t>
  </si>
  <si>
    <t>一等奖学金
（￥1500）</t>
  </si>
  <si>
    <t>参评学生总人数3%</t>
  </si>
  <si>
    <t>二等奖学金
（￥1000）</t>
  </si>
  <si>
    <t>参评学生总人数5%</t>
  </si>
  <si>
    <t>三等奖学金
（￥800）</t>
  </si>
  <si>
    <t>参评学生总人数8%</t>
  </si>
  <si>
    <t>总计</t>
  </si>
  <si>
    <t>请严格按照各等级的评选条件开展评选工作，每个等级不超过分配名额。</t>
  </si>
  <si>
    <r>
      <rPr>
        <b/>
        <sz val="18"/>
        <color rgb="FF000000"/>
        <rFont val="宋体"/>
        <charset val="134"/>
      </rPr>
      <t>2025-2026</t>
    </r>
    <r>
      <rPr>
        <b/>
        <sz val="18"/>
        <color rgb="FF000000"/>
        <rFont val="Source Han Sans SC"/>
        <charset val="134"/>
      </rPr>
      <t>学年先进个人、优秀班集体名额分配表</t>
    </r>
  </si>
  <si>
    <t xml:space="preserve">部门：学生工作部                           </t>
  </si>
  <si>
    <t>商学院
（1650人）38个班</t>
  </si>
  <si>
    <t>社会发展学院  （1164人）27个班</t>
  </si>
  <si>
    <t>文学与传播学院（1623人）38个班</t>
  </si>
  <si>
    <t>美术与设计学院 （1010人）29个班</t>
  </si>
  <si>
    <t>音乐与舞蹈学院（615人）17个班</t>
  </si>
  <si>
    <t>信息科学与工程学院（1311人）30个班</t>
  </si>
  <si>
    <t>旅游与航空管理学院（723人）17个班</t>
  </si>
  <si>
    <t>职能部门</t>
  </si>
  <si>
    <t>优秀班集体</t>
  </si>
  <si>
    <t>0</t>
  </si>
  <si>
    <t>不超过参评班级总数10%</t>
  </si>
  <si>
    <t>三好学生</t>
  </si>
  <si>
    <t>不超过学生总人数的5%</t>
  </si>
  <si>
    <t>三好学生标兵</t>
  </si>
  <si>
    <t>1</t>
  </si>
  <si>
    <r>
      <rPr>
        <sz val="12"/>
        <rFont val="宋体"/>
        <charset val="134"/>
      </rPr>
      <t>10</t>
    </r>
    <r>
      <rPr>
        <sz val="12"/>
        <rFont val="Source Han Sans SC"/>
        <charset val="134"/>
      </rPr>
      <t>人</t>
    </r>
  </si>
  <si>
    <t>优秀学生干部</t>
  </si>
  <si>
    <t>不超过学生干部总数10%</t>
  </si>
  <si>
    <t>优秀学生干部标兵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</si>
</sst>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Source Han Sans SC"/>
      <charset val="1"/>
    </font>
    <font>
      <b/>
      <sz val="12"/>
      <color rgb="FF000000"/>
      <name val="Source Han Sans SC"/>
      <charset val="1"/>
    </font>
    <font>
      <b/>
      <sz val="12"/>
      <name val="Source Han Sans SC"/>
      <charset val="1"/>
    </font>
    <font>
      <sz val="12"/>
      <color rgb="FF000000"/>
      <name val="宋体"/>
      <charset val="134"/>
    </font>
    <font>
      <sz val="12"/>
      <name val="Source Han Sans SC"/>
      <charset val="1"/>
    </font>
    <font>
      <sz val="12"/>
      <color rgb="FF000000"/>
      <name val="仿宋_GB2312"/>
      <charset val="134"/>
    </font>
    <font>
      <sz val="12"/>
      <name val="Source Han Sans SC"/>
      <charset val="1"/>
    </font>
    <font>
      <b/>
      <sz val="13"/>
      <color rgb="FF000000"/>
      <name val="Source Han Sans SC"/>
      <charset val="1"/>
    </font>
    <font>
      <b/>
      <sz val="13"/>
      <name val="Source Han Sans SC"/>
      <charset val="1"/>
    </font>
    <font>
      <b/>
      <sz val="13"/>
      <color rgb="FF000000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Source Han Sans SC"/>
      <charset val="134"/>
    </font>
    <font>
      <sz val="12"/>
      <name val="Source Han Sans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Border="0" applyAlignment="0" applyProtection="0"/>
    <xf numFmtId="44" fontId="12" fillId="0" borderId="0" applyBorder="0" applyAlignment="0" applyProtection="0"/>
    <xf numFmtId="9" fontId="12" fillId="0" borderId="0" applyBorder="0" applyAlignment="0" applyProtection="0"/>
    <xf numFmtId="41" fontId="12" fillId="0" borderId="0" applyBorder="0" applyAlignment="0" applyProtection="0"/>
    <xf numFmtId="42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7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8"/>
  <sheetViews>
    <sheetView zoomScale="130" zoomScaleNormal="130" workbookViewId="0">
      <selection activeCell="B13" sqref="B13"/>
    </sheetView>
  </sheetViews>
  <sheetFormatPr defaultColWidth="9" defaultRowHeight="14.25"/>
  <cols>
    <col min="1" max="1" width="17.9583333333333" style="14" customWidth="1"/>
    <col min="2" max="2" width="12.1083333333333" style="14" customWidth="1"/>
    <col min="3" max="3" width="15.1083333333333" style="14" customWidth="1"/>
    <col min="4" max="4" width="16.0916666666667" style="14" customWidth="1"/>
    <col min="5" max="5" width="15.6083333333333" style="14" customWidth="1"/>
    <col min="6" max="6" width="15.7666666666667" style="14" customWidth="1"/>
    <col min="7" max="7" width="19.5916666666667" style="14" customWidth="1"/>
    <col min="8" max="8" width="13.1083333333333" style="14" customWidth="1"/>
    <col min="9" max="9" width="12.2416666666667" style="15" customWidth="1"/>
    <col min="10" max="10" width="13.9916666666667" style="14" customWidth="1"/>
    <col min="11" max="11" width="19.1083333333333" style="14" customWidth="1"/>
    <col min="12" max="12" width="22.8583333333333" style="14" customWidth="1"/>
    <col min="13" max="257" width="8.99166666666667" style="14"/>
  </cols>
  <sheetData>
    <row r="1" ht="30" customHeight="1" spans="1:3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6"/>
    </row>
    <row r="2" ht="22.5" customHeight="1" spans="1:3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17"/>
    </row>
    <row r="3" customHeight="1" spans="1:3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6"/>
      <c r="X3" s="14">
        <v>1650</v>
      </c>
      <c r="Y3" s="14">
        <v>1164</v>
      </c>
      <c r="Z3" s="14">
        <v>1623</v>
      </c>
      <c r="AA3" s="14">
        <v>1010</v>
      </c>
      <c r="AB3" s="14">
        <v>615</v>
      </c>
      <c r="AC3" s="14">
        <v>1311</v>
      </c>
      <c r="AD3" s="14">
        <v>723</v>
      </c>
    </row>
    <row r="4" ht="49.5" customHeight="1" spans="1:31">
      <c r="A4" s="4"/>
      <c r="B4" s="5"/>
      <c r="C4" s="5"/>
      <c r="D4" s="5"/>
      <c r="E4" s="5"/>
      <c r="F4" s="5"/>
      <c r="G4" s="5"/>
      <c r="H4" s="5"/>
      <c r="I4" s="6"/>
      <c r="J4" s="6"/>
    </row>
    <row r="5" ht="30" customHeight="1" spans="1:31">
      <c r="A5" s="7" t="s">
        <v>11</v>
      </c>
      <c r="B5" s="18">
        <f t="shared" ref="B5:H5" si="0">ROUND(X3*$AE5,0)</f>
        <v>3</v>
      </c>
      <c r="C5" s="18">
        <f t="shared" si="0"/>
        <v>2</v>
      </c>
      <c r="D5" s="18">
        <f t="shared" si="0"/>
        <v>3</v>
      </c>
      <c r="E5" s="18">
        <f t="shared" si="0"/>
        <v>2</v>
      </c>
      <c r="F5" s="18">
        <f t="shared" si="0"/>
        <v>1</v>
      </c>
      <c r="G5" s="18">
        <f t="shared" si="0"/>
        <v>3</v>
      </c>
      <c r="H5" s="18">
        <f t="shared" si="0"/>
        <v>1</v>
      </c>
      <c r="I5" s="9" t="s">
        <v>12</v>
      </c>
      <c r="J5" s="9"/>
      <c r="AE5" s="14">
        <v>0.002</v>
      </c>
    </row>
    <row r="6" ht="30" customHeight="1" spans="1:31">
      <c r="A6" s="7" t="s">
        <v>13</v>
      </c>
      <c r="B6" s="18">
        <f t="shared" ref="B6:H6" si="1">ROUND(X3*$AE6,0)</f>
        <v>50</v>
      </c>
      <c r="C6" s="18">
        <f t="shared" si="1"/>
        <v>35</v>
      </c>
      <c r="D6" s="18">
        <f t="shared" si="1"/>
        <v>49</v>
      </c>
      <c r="E6" s="18">
        <f t="shared" si="1"/>
        <v>30</v>
      </c>
      <c r="F6" s="18">
        <f t="shared" si="1"/>
        <v>18</v>
      </c>
      <c r="G6" s="18">
        <f t="shared" si="1"/>
        <v>39</v>
      </c>
      <c r="H6" s="18">
        <f t="shared" si="1"/>
        <v>22</v>
      </c>
      <c r="I6" s="9" t="s">
        <v>14</v>
      </c>
      <c r="J6" s="9"/>
      <c r="AE6" s="14">
        <v>0.03</v>
      </c>
    </row>
    <row r="7" ht="30" customHeight="1" spans="1:31">
      <c r="A7" s="7" t="s">
        <v>15</v>
      </c>
      <c r="B7" s="18">
        <f t="shared" ref="B7:H7" si="2">ROUND(X3*$AE7,0)</f>
        <v>83</v>
      </c>
      <c r="C7" s="18">
        <f t="shared" si="2"/>
        <v>58</v>
      </c>
      <c r="D7" s="18">
        <f t="shared" si="2"/>
        <v>81</v>
      </c>
      <c r="E7" s="18">
        <f t="shared" si="2"/>
        <v>51</v>
      </c>
      <c r="F7" s="18">
        <f t="shared" si="2"/>
        <v>31</v>
      </c>
      <c r="G7" s="18">
        <f t="shared" si="2"/>
        <v>66</v>
      </c>
      <c r="H7" s="18">
        <f t="shared" si="2"/>
        <v>36</v>
      </c>
      <c r="I7" s="9" t="s">
        <v>16</v>
      </c>
      <c r="J7" s="9"/>
      <c r="AE7" s="14">
        <v>0.05</v>
      </c>
    </row>
    <row r="8" ht="30" customHeight="1" spans="1:31">
      <c r="A8" s="7" t="s">
        <v>17</v>
      </c>
      <c r="B8" s="18">
        <f t="shared" ref="B8:H8" si="3">ROUND(X3*$AE8,0)</f>
        <v>132</v>
      </c>
      <c r="C8" s="18">
        <f t="shared" si="3"/>
        <v>93</v>
      </c>
      <c r="D8" s="18">
        <f t="shared" si="3"/>
        <v>130</v>
      </c>
      <c r="E8" s="18">
        <f t="shared" si="3"/>
        <v>81</v>
      </c>
      <c r="F8" s="18">
        <f t="shared" si="3"/>
        <v>49</v>
      </c>
      <c r="G8" s="18">
        <f t="shared" si="3"/>
        <v>105</v>
      </c>
      <c r="H8" s="18">
        <f t="shared" si="3"/>
        <v>58</v>
      </c>
      <c r="I8" s="9" t="s">
        <v>18</v>
      </c>
      <c r="J8" s="9"/>
      <c r="AE8" s="14">
        <v>0.08</v>
      </c>
    </row>
    <row r="9" ht="30" customHeight="1" spans="1:31">
      <c r="A9" s="19" t="s">
        <v>19</v>
      </c>
      <c r="B9" s="20">
        <f t="shared" ref="B9:H9" si="4">SUM(B5:B8)</f>
        <v>268</v>
      </c>
      <c r="C9" s="20">
        <f t="shared" si="4"/>
        <v>188</v>
      </c>
      <c r="D9" s="20">
        <f t="shared" si="4"/>
        <v>263</v>
      </c>
      <c r="E9" s="20">
        <f t="shared" si="4"/>
        <v>164</v>
      </c>
      <c r="F9" s="20">
        <f t="shared" si="4"/>
        <v>99</v>
      </c>
      <c r="G9" s="20">
        <f t="shared" si="4"/>
        <v>213</v>
      </c>
      <c r="H9" s="20">
        <f t="shared" si="4"/>
        <v>117</v>
      </c>
      <c r="I9" s="21"/>
      <c r="J9" s="21"/>
    </row>
    <row r="10" ht="21.75" customHeight="1" spans="1:31">
      <c r="A10" s="22" t="s">
        <v>20</v>
      </c>
      <c r="B10" s="22"/>
      <c r="C10" s="22"/>
      <c r="D10" s="22"/>
      <c r="E10" s="22"/>
      <c r="F10" s="22"/>
      <c r="G10" s="22"/>
      <c r="H10" s="22"/>
      <c r="I10" s="22"/>
      <c r="J10" s="22"/>
    </row>
    <row r="11" ht="19.5" customHeight="1"/>
    <row r="12" ht="18.75" customHeight="1"/>
    <row r="13" ht="23.25" customHeight="1"/>
    <row r="14" ht="18.75" customHeight="1"/>
    <row r="15" ht="18.75" customHeight="1" spans="1:31">
      <c r="K15" s="23"/>
    </row>
    <row r="16" customHeight="1" spans="1:31">
      <c r="K16" s="23"/>
    </row>
    <row r="17" customHeight="1" spans="11:11">
      <c r="K17" s="23"/>
    </row>
    <row r="18" customHeight="1" spans="11:11">
      <c r="K18" s="23"/>
    </row>
  </sheetData>
  <mergeCells count="17">
    <mergeCell ref="A1:J1"/>
    <mergeCell ref="A2:J2"/>
    <mergeCell ref="I5:J5"/>
    <mergeCell ref="I6:J6"/>
    <mergeCell ref="I7:J7"/>
    <mergeCell ref="I8:J8"/>
    <mergeCell ref="I9:J9"/>
    <mergeCell ref="A10:J10"/>
    <mergeCell ref="A3:A4"/>
    <mergeCell ref="B3:B4"/>
    <mergeCell ref="C3:C4"/>
    <mergeCell ref="D3:D4"/>
    <mergeCell ref="E3:E4"/>
    <mergeCell ref="F3:F4"/>
    <mergeCell ref="G3:G4"/>
    <mergeCell ref="H3:H4"/>
    <mergeCell ref="I3:J4"/>
  </mergeCells>
  <pageMargins left="0.739583333333333" right="0.739583333333333" top="0.739583333333333" bottom="0.739583333333333" header="0.511811023622047" footer="0.511811023622047"/>
  <pageSetup paperSize="9" scale="8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130" zoomScaleNormal="130" workbookViewId="0">
      <selection activeCell="F18" sqref="F18"/>
    </sheetView>
  </sheetViews>
  <sheetFormatPr defaultColWidth="9" defaultRowHeight="14.25"/>
  <cols>
    <col min="1" max="1" width="14.2083333333333" style="1" customWidth="1"/>
    <col min="2" max="2" width="13.15" style="1" customWidth="1"/>
    <col min="3" max="3" width="13.9333333333333" style="1" customWidth="1"/>
    <col min="4" max="4" width="16.5083333333333" style="1" customWidth="1"/>
    <col min="5" max="5" width="17.2916666666667" style="1" customWidth="1"/>
    <col min="6" max="6" width="18.05" style="1" customWidth="1"/>
    <col min="7" max="7" width="21.9" style="1" customWidth="1"/>
    <col min="8" max="8" width="21.2333333333333" style="1" customWidth="1"/>
    <col min="9" max="9" width="11.8" style="1" customWidth="1"/>
    <col min="10" max="10" width="13.3583333333333" style="1" customWidth="1"/>
    <col min="11" max="11" width="13.9916666666667" style="1" customWidth="1"/>
  </cols>
  <sheetData>
    <row r="1" ht="34.5" customHeight="1" spans="1:1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6.5" customHeight="1" spans="1:11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:11">
      <c r="A3" s="4" t="s">
        <v>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6" t="s">
        <v>10</v>
      </c>
      <c r="K3" s="6"/>
    </row>
    <row r="4" ht="46.5" customHeight="1" spans="1:11">
      <c r="A4" s="4"/>
      <c r="B4" s="5"/>
      <c r="C4" s="5"/>
      <c r="D4" s="5"/>
      <c r="E4" s="5"/>
      <c r="F4" s="5"/>
      <c r="G4" s="5"/>
      <c r="H4" s="5"/>
      <c r="I4" s="5"/>
      <c r="J4" s="6"/>
      <c r="K4" s="6"/>
    </row>
    <row r="5" ht="30" customHeight="1" spans="1:11">
      <c r="A5" s="7" t="s">
        <v>31</v>
      </c>
      <c r="B5" s="8">
        <v>4</v>
      </c>
      <c r="C5" s="8">
        <v>3</v>
      </c>
      <c r="D5" s="8">
        <v>4</v>
      </c>
      <c r="E5" s="8">
        <v>3</v>
      </c>
      <c r="F5" s="8">
        <v>2</v>
      </c>
      <c r="G5" s="8">
        <v>3</v>
      </c>
      <c r="H5" s="8">
        <v>2</v>
      </c>
      <c r="I5" s="8" t="s">
        <v>32</v>
      </c>
      <c r="J5" s="9" t="s">
        <v>33</v>
      </c>
      <c r="K5" s="9"/>
    </row>
    <row r="6" ht="27.75" customHeight="1" spans="1:11">
      <c r="A6" s="7" t="s">
        <v>34</v>
      </c>
      <c r="B6" s="8">
        <v>83</v>
      </c>
      <c r="C6" s="8">
        <v>58</v>
      </c>
      <c r="D6" s="8">
        <v>81</v>
      </c>
      <c r="E6" s="8">
        <v>51</v>
      </c>
      <c r="F6" s="8">
        <v>31</v>
      </c>
      <c r="G6" s="8">
        <v>66</v>
      </c>
      <c r="H6" s="8">
        <v>36</v>
      </c>
      <c r="I6" s="8" t="s">
        <v>32</v>
      </c>
      <c r="J6" s="9" t="s">
        <v>35</v>
      </c>
      <c r="K6" s="9"/>
    </row>
    <row r="7" ht="27.75" customHeight="1" spans="1:11">
      <c r="A7" s="7" t="s">
        <v>36</v>
      </c>
      <c r="B7" s="8">
        <v>2</v>
      </c>
      <c r="C7" s="8">
        <v>1</v>
      </c>
      <c r="D7" s="8">
        <v>2</v>
      </c>
      <c r="E7" s="8">
        <v>1</v>
      </c>
      <c r="F7" s="8">
        <v>1</v>
      </c>
      <c r="G7" s="8">
        <v>1</v>
      </c>
      <c r="H7" s="8">
        <v>1</v>
      </c>
      <c r="I7" s="10" t="s">
        <v>37</v>
      </c>
      <c r="J7" s="11" t="s">
        <v>38</v>
      </c>
      <c r="K7" s="11"/>
    </row>
    <row r="8" ht="30.75" customHeight="1" spans="1:11">
      <c r="A8" s="7" t="s">
        <v>39</v>
      </c>
      <c r="B8" s="8"/>
      <c r="C8" s="8"/>
      <c r="D8" s="8"/>
      <c r="E8" s="8"/>
      <c r="F8" s="8"/>
      <c r="G8" s="8"/>
      <c r="H8" s="8"/>
      <c r="I8" s="10"/>
      <c r="J8" s="9" t="s">
        <v>40</v>
      </c>
      <c r="K8" s="9"/>
    </row>
    <row r="9" ht="33.75" customHeight="1" spans="1:11">
      <c r="A9" s="12" t="s">
        <v>41</v>
      </c>
      <c r="B9" s="13">
        <v>2</v>
      </c>
      <c r="C9" s="13">
        <v>1</v>
      </c>
      <c r="D9" s="13">
        <v>2</v>
      </c>
      <c r="E9" s="13">
        <v>1</v>
      </c>
      <c r="F9" s="13">
        <v>1</v>
      </c>
      <c r="G9" s="13">
        <v>1</v>
      </c>
      <c r="H9" s="13">
        <v>1</v>
      </c>
      <c r="I9" s="10" t="s">
        <v>37</v>
      </c>
      <c r="J9" s="11" t="s">
        <v>38</v>
      </c>
      <c r="K9" s="11"/>
    </row>
  </sheetData>
  <mergeCells count="17">
    <mergeCell ref="A1:K1"/>
    <mergeCell ref="A2:K2"/>
    <mergeCell ref="J5:K5"/>
    <mergeCell ref="J6:K6"/>
    <mergeCell ref="J7:K7"/>
    <mergeCell ref="J8:K8"/>
    <mergeCell ref="J9:K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K4"/>
  </mergeCells>
  <pageMargins left="0.2125" right="0.2125" top="0.2125" bottom="0.2125" header="0.511811023622047" footer="0.511811023622047"/>
  <pageSetup paperSize="9" scale="8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综合奖学金</vt:lpstr>
      <vt:lpstr>个人、集体奖励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林心童</cp:lastModifiedBy>
  <cp:revision>1</cp:revision>
  <dcterms:created xsi:type="dcterms:W3CDTF">1996-12-17T17:32:00Z</dcterms:created>
  <cp:lastPrinted>2017-12-13T23:41:00Z</cp:lastPrinted>
  <dcterms:modified xsi:type="dcterms:W3CDTF">2026-09-30T02:58:18Z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7D3774C8ADDD4F83A742F514962E928A_13</vt:lpwstr>
  </property>
  <property fmtid="{D5CDD505-2E9C-101B-9397-08002B2CF9AE}" pid="4" name="KSOProductBuildVer">
    <vt:lpwstr>2052-12.1.0.28505</vt:lpwstr>
  </property>
  <property fmtid="{D5CDD505-2E9C-101B-9397-08002B2CF9AE}" pid="5" name="KSORubyTemplateID">
    <vt:lpwstr>11</vt:lpwstr>
  </property>
  <property fmtid="{D5CDD505-2E9C-101B-9397-08002B2CF9AE}" pid="6" name="AIGC">
    <vt:lpwstr>{"Label":"1","ContentProducer":"001191440300708461136T1WFUO","ProduceID":"9e4e882f13001b26560629407654a06a-9aQp","ReservedCode1":"{\"Type\":\" TC260PG\",\"Version\":1,\"Bindings\":[{\"Type\":\"soft\",\"AlgID\":\"sm3\",\"Value\":\"f77e53223a9fe4f67b2cf9042771eb5464f7f2aa016ea6ee6886740c1f833672\"},{\"Type\":\"hash\",\"AlgID\":\"sm3\",\"Value\":\"59501fa306feb954b71c2002e8e888eff9140ff624c4b5649d34c2be0c75a982\"}],\"PubSD\":[{\"Type\":\"DS\",\"AlgID\":\"sm2\",\"TBSData\":{\"Type\":\"Binding\",\"BType\":\"hash\"},\"Signature\":\"3045022100b64764149f11068fe4ae8fedb595521d0dbb3a89519531f99ab505e6be53c1e502204d4923d7a15ce0f77eebe130e3624d5a7cf55937f1116390273174fa4557a457\"},{\"Type\":\"PubKey\",\"AlgID\":\"sm2\",\"KeyValue\":\"0407f79b28a17a752b3aae4305c98b48978213832729a2571850b1310b2bc9fe8fee039ccf25ebfeac27502414d9fcef792d777183c98893d226171c2f7a3289a2\"}],\"Extension\":{\"Timestamp\":1790735440,\"KeyVersion\":\"v1-TxLeOmf7bqU223\"}}","ContentPropagator":"001191440300708461136T1WFUO","PropagateID":"9e4e882f13001b26560629407654a06a-9aQp","ReservedCode2":"{\"Type\":\" TC260PG\",\"Version\":1,\"Bindings\":[{\"Type\":\"soft\",\"AlgID\":\"sm3\",\"Value\":\"f77e53223a9fe4f67b2cf9042771eb5464f7f2aa016ea6ee6886740c1f833672\"},{\"Type\":\"hash\",\"AlgID\":\"sm3\",\"Value\":\"59501fa306feb954b71c2002e8e888eff9140ff624c4b5649d34c2be0c75a982\"}],\"PubSD\":[{\"Type\":\"DS\",\"AlgID\":\"sm2\",\"TBSData\":{\"Type\":\"Binding\",\"BType\":\"hash\"},\"Signature\":\"30450220029d7aac3c81b90c6ed0da401e4b83ac36c3e92349c8280b4509b306a211b6c4022100f4967053c0a206a5450c4c305cc1508d9a146ac7b327d9ab2aa9f3fc320bd90a\"},{\"Type\":\"PubKey\",\"AlgID\":\"sm2\",\"KeyValue\":\"0407f79b28a17a752b3aae4305c98b48978213832729a2571850b1310b2bc9fe8fee039ccf25ebfeac27502414d9fcef792d777183c98893d226171c2f7a3289a2\"}],\"Extension\":{\"Timestamp\":1790735440,\"KeyVersion\":\"v1-TxLeOmf7bqU223\"}}"}</vt:lpwstr>
  </property>
</Properties>
</file>